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G:\My Drive\Project_files\Tsai_Taiwan_Homotherium_SUBMITTED\"/>
    </mc:Choice>
  </mc:AlternateContent>
  <xr:revisionPtr revIDLastSave="0" documentId="13_ncr:1_{3F8D7E9A-3A79-46C1-970C-9CC9C1AAAD7B}" xr6:coauthVersionLast="47" xr6:coauthVersionMax="47" xr10:uidLastSave="{00000000-0000-0000-0000-000000000000}"/>
  <bookViews>
    <workbookView xWindow="1536" yWindow="720" windowWidth="16956" windowHeight="12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38" i="1"/>
  <c r="N37" i="1"/>
  <c r="N36" i="1"/>
  <c r="N35" i="1"/>
  <c r="N34" i="1"/>
  <c r="N33" i="1"/>
  <c r="N32" i="1"/>
  <c r="N31" i="1"/>
  <c r="N30" i="1"/>
  <c r="N29" i="1"/>
  <c r="N28" i="1"/>
  <c r="N40" i="1"/>
  <c r="N39" i="1"/>
  <c r="N43" i="1"/>
  <c r="N22" i="1"/>
  <c r="N27" i="1"/>
  <c r="N26" i="1"/>
  <c r="N24" i="1"/>
  <c r="N23" i="1"/>
  <c r="N20" i="1"/>
  <c r="N25" i="1"/>
  <c r="N19" i="1"/>
  <c r="N18" i="1"/>
  <c r="N42" i="1"/>
  <c r="N41" i="1"/>
  <c r="N21" i="1"/>
  <c r="N4" i="1"/>
  <c r="N5" i="1"/>
  <c r="N2" i="1"/>
  <c r="N16" i="1"/>
  <c r="N3" i="1"/>
  <c r="N17" i="1"/>
  <c r="N15" i="1"/>
  <c r="N14" i="1"/>
  <c r="L14" i="1"/>
  <c r="K14" i="1"/>
  <c r="J14" i="1"/>
  <c r="M14" i="1"/>
  <c r="L15" i="1"/>
  <c r="K15" i="1"/>
  <c r="J15" i="1"/>
  <c r="M15" i="1"/>
  <c r="L17" i="1"/>
  <c r="K17" i="1"/>
  <c r="J17" i="1"/>
  <c r="M17" i="1"/>
  <c r="L3" i="1"/>
  <c r="K3" i="1"/>
  <c r="J3" i="1"/>
  <c r="M3" i="1"/>
  <c r="L16" i="1"/>
  <c r="K16" i="1"/>
  <c r="J16" i="1"/>
  <c r="M16" i="1"/>
  <c r="L2" i="1"/>
  <c r="K2" i="1"/>
  <c r="J2" i="1"/>
  <c r="M2" i="1"/>
  <c r="L5" i="1"/>
  <c r="K5" i="1"/>
  <c r="J5" i="1"/>
  <c r="M5" i="1"/>
  <c r="L4" i="1"/>
  <c r="K4" i="1"/>
  <c r="J4" i="1"/>
  <c r="M4" i="1"/>
  <c r="L21" i="1"/>
  <c r="K21" i="1"/>
  <c r="J21" i="1"/>
  <c r="M21" i="1"/>
  <c r="L41" i="1"/>
  <c r="K41" i="1"/>
  <c r="J41" i="1"/>
  <c r="M41" i="1"/>
  <c r="L42" i="1"/>
  <c r="K42" i="1"/>
  <c r="J42" i="1"/>
  <c r="M42" i="1"/>
  <c r="L18" i="1"/>
  <c r="K18" i="1"/>
  <c r="J18" i="1"/>
  <c r="M18" i="1"/>
  <c r="L19" i="1"/>
  <c r="K19" i="1"/>
  <c r="J19" i="1"/>
  <c r="M19" i="1"/>
  <c r="L25" i="1"/>
  <c r="K25" i="1"/>
  <c r="J25" i="1"/>
  <c r="M25" i="1"/>
  <c r="L20" i="1"/>
  <c r="K20" i="1"/>
  <c r="J20" i="1"/>
  <c r="M20" i="1"/>
  <c r="L23" i="1"/>
  <c r="K23" i="1"/>
  <c r="J23" i="1"/>
  <c r="M23" i="1"/>
  <c r="L24" i="1"/>
  <c r="K24" i="1"/>
  <c r="J24" i="1"/>
  <c r="M24" i="1"/>
  <c r="L26" i="1"/>
  <c r="K26" i="1"/>
  <c r="J26" i="1"/>
  <c r="M26" i="1"/>
  <c r="L27" i="1"/>
  <c r="K27" i="1"/>
  <c r="J27" i="1"/>
  <c r="M27" i="1"/>
  <c r="L22" i="1"/>
  <c r="K22" i="1"/>
  <c r="J22" i="1"/>
  <c r="M22" i="1"/>
  <c r="J13" i="1"/>
  <c r="K13" i="1"/>
  <c r="L13" i="1"/>
  <c r="M13" i="1"/>
  <c r="J12" i="1"/>
  <c r="K12" i="1"/>
  <c r="L12" i="1"/>
  <c r="M12" i="1"/>
  <c r="J11" i="1"/>
  <c r="K11" i="1"/>
  <c r="L11" i="1"/>
  <c r="M11" i="1"/>
  <c r="J10" i="1"/>
  <c r="K10" i="1"/>
  <c r="L10" i="1"/>
  <c r="M10" i="1"/>
  <c r="J9" i="1"/>
  <c r="K9" i="1"/>
  <c r="L9" i="1"/>
  <c r="M9" i="1"/>
  <c r="J8" i="1"/>
  <c r="K8" i="1"/>
  <c r="L8" i="1"/>
  <c r="M8" i="1"/>
  <c r="J7" i="1"/>
  <c r="K7" i="1"/>
  <c r="L7" i="1"/>
  <c r="M7" i="1"/>
  <c r="J6" i="1"/>
  <c r="K6" i="1"/>
  <c r="L6" i="1"/>
  <c r="M6" i="1"/>
  <c r="J38" i="1"/>
  <c r="K38" i="1"/>
  <c r="L38" i="1"/>
  <c r="M38" i="1"/>
  <c r="J37" i="1"/>
  <c r="K37" i="1"/>
  <c r="L37" i="1"/>
  <c r="M37" i="1"/>
  <c r="J36" i="1"/>
  <c r="K36" i="1"/>
  <c r="L36" i="1"/>
  <c r="M36" i="1"/>
  <c r="J35" i="1"/>
  <c r="K35" i="1"/>
  <c r="L35" i="1"/>
  <c r="M35" i="1"/>
  <c r="J34" i="1"/>
  <c r="K34" i="1"/>
  <c r="L34" i="1"/>
  <c r="M34" i="1"/>
  <c r="J33" i="1"/>
  <c r="K33" i="1"/>
  <c r="L33" i="1"/>
  <c r="M33" i="1"/>
  <c r="J32" i="1"/>
  <c r="K32" i="1"/>
  <c r="L32" i="1"/>
  <c r="M32" i="1"/>
  <c r="J31" i="1"/>
  <c r="K31" i="1"/>
  <c r="L31" i="1"/>
  <c r="M31" i="1"/>
  <c r="J30" i="1"/>
  <c r="K30" i="1"/>
  <c r="L30" i="1"/>
  <c r="M30" i="1"/>
  <c r="J29" i="1"/>
  <c r="K29" i="1"/>
  <c r="L29" i="1"/>
  <c r="M29" i="1"/>
  <c r="J28" i="1"/>
  <c r="K28" i="1"/>
  <c r="L28" i="1"/>
  <c r="M28" i="1"/>
  <c r="J40" i="1"/>
  <c r="K40" i="1"/>
  <c r="L40" i="1"/>
  <c r="M40" i="1"/>
  <c r="J39" i="1"/>
  <c r="K39" i="1"/>
  <c r="L39" i="1"/>
  <c r="M39" i="1"/>
  <c r="M43" i="1"/>
  <c r="L43" i="1"/>
  <c r="K43" i="1"/>
  <c r="J43" i="1"/>
</calcChain>
</file>

<file path=xl/sharedStrings.xml><?xml version="1.0" encoding="utf-8"?>
<sst xmlns="http://schemas.openxmlformats.org/spreadsheetml/2006/main" count="98" uniqueCount="74">
  <si>
    <t>Specimen number</t>
  </si>
  <si>
    <t>Taxon</t>
  </si>
  <si>
    <t>m1 length (pixels)</t>
  </si>
  <si>
    <t>p4 length (px)</t>
  </si>
  <si>
    <t>p4 protoconid L (px)</t>
  </si>
  <si>
    <t>p4 pacl (px)</t>
  </si>
  <si>
    <t>p4 aacl (px)</t>
  </si>
  <si>
    <t>aacl ratio</t>
  </si>
  <si>
    <t>protoconid ratio</t>
  </si>
  <si>
    <t>pacl ratio</t>
  </si>
  <si>
    <t>p4-m1 ratio</t>
  </si>
  <si>
    <t>Taiwan</t>
  </si>
  <si>
    <t>unknown</t>
  </si>
  <si>
    <t>TMM 933-1</t>
  </si>
  <si>
    <t>Homotherium</t>
  </si>
  <si>
    <t>TheForestBed</t>
  </si>
  <si>
    <t>Perrier</t>
  </si>
  <si>
    <t>OR259</t>
  </si>
  <si>
    <t>IN-V-312</t>
  </si>
  <si>
    <t>IN-I-1057</t>
  </si>
  <si>
    <t>IGF824</t>
  </si>
  <si>
    <t>FAM142492</t>
  </si>
  <si>
    <t>MVZ184076</t>
  </si>
  <si>
    <t>Panthera_leo</t>
  </si>
  <si>
    <t>MVZ184075</t>
  </si>
  <si>
    <t>MVZ184074</t>
  </si>
  <si>
    <t>MVZ124261</t>
  </si>
  <si>
    <t>MVZ124260</t>
  </si>
  <si>
    <t>MVZ117858</t>
  </si>
  <si>
    <t>MVZ117857</t>
  </si>
  <si>
    <t>MVZ117855</t>
  </si>
  <si>
    <t>MVZ117853</t>
  </si>
  <si>
    <t>MVZ117850</t>
  </si>
  <si>
    <t>MVZ117849</t>
  </si>
  <si>
    <t>MVZ96804</t>
  </si>
  <si>
    <t>MVZ47297</t>
  </si>
  <si>
    <t>KNM-ER ST 23812</t>
  </si>
  <si>
    <t>Megantereon_ekidoit</t>
  </si>
  <si>
    <t>KNM-ER 793B</t>
  </si>
  <si>
    <t>Megantereon_whitei</t>
  </si>
  <si>
    <t>IVPP_V26878</t>
  </si>
  <si>
    <t>Megantereon_nihowanensis</t>
  </si>
  <si>
    <t>IVPP_V19015.1</t>
  </si>
  <si>
    <t>Megantereon_microta</t>
  </si>
  <si>
    <t>IVPP_V2979.3</t>
  </si>
  <si>
    <t>Megantereon_inexpectus</t>
  </si>
  <si>
    <t>IGF827</t>
  </si>
  <si>
    <t>Megantereon_cultridens</t>
  </si>
  <si>
    <t>HMV1214</t>
  </si>
  <si>
    <t>FP1-2002-1391</t>
  </si>
  <si>
    <t>FP1-2001-3G-BoN</t>
  </si>
  <si>
    <t>BAT-3-11-132</t>
  </si>
  <si>
    <t>Promegantereon_ogygia</t>
  </si>
  <si>
    <t>BAT-3-10-1773</t>
  </si>
  <si>
    <t>APL-12</t>
  </si>
  <si>
    <t>Megantereon_cultridens_GR</t>
  </si>
  <si>
    <t>VM53</t>
  </si>
  <si>
    <t>Amphimachairodus_giganteus_SP</t>
  </si>
  <si>
    <t>m1 paraconid (px)</t>
  </si>
  <si>
    <t>m1 protoconid (px)</t>
  </si>
  <si>
    <t>PMU3851</t>
  </si>
  <si>
    <t>Amphimachairodus_palanderi_CN</t>
  </si>
  <si>
    <t>IGM6415</t>
  </si>
  <si>
    <t>Amphimachairodus_alvarezi_MX</t>
  </si>
  <si>
    <t>HLMD_Din-1132</t>
  </si>
  <si>
    <t>Machairodus_aphanistus_TYPE</t>
  </si>
  <si>
    <t>HD9196</t>
  </si>
  <si>
    <t>Amphimachairodus_giganteus_BG</t>
  </si>
  <si>
    <t>F:AM104044</t>
  </si>
  <si>
    <t>Machairodus_catocopois_US</t>
  </si>
  <si>
    <t>BAT-1-04-F6-130</t>
  </si>
  <si>
    <t>Machairodus_aphanistus_SP</t>
  </si>
  <si>
    <t>B2230</t>
  </si>
  <si>
    <t>m1 para-proto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</si>
</sst>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>
      <selection activeCell="B18" sqref="B18"/>
    </sheetView>
  </sheetViews>
  <sheetFormatPr defaultRowHeight="14.4" x14ac:dyDescent="0.3"/>
  <cols>
    <col min="1" max="1" width="16.6640625" style="1" customWidth="1"/>
    <col min="2" max="2" width="29.21875" style="4" customWidth="1"/>
    <col min="3" max="5" width="17.33203125" style="1" customWidth="1"/>
    <col min="6" max="6" width="13.6640625" style="1" customWidth="1"/>
    <col min="7" max="7" width="12.5546875" style="1" customWidth="1"/>
    <col min="8" max="8" width="19.33203125" style="1" customWidth="1"/>
    <col min="9" max="9" width="12" style="1" customWidth="1"/>
    <col min="10" max="10" width="8.88671875" style="1"/>
    <col min="11" max="11" width="15.33203125" style="1" customWidth="1"/>
    <col min="12" max="12" width="10" style="1" customWidth="1"/>
    <col min="13" max="13" width="13.44140625" style="1" customWidth="1"/>
    <col min="14" max="14" width="17.109375" customWidth="1"/>
  </cols>
  <sheetData>
    <row r="1" spans="1:14" s="2" customFormat="1" x14ac:dyDescent="0.3">
      <c r="A1" s="2" t="s">
        <v>0</v>
      </c>
      <c r="B1" s="3" t="s">
        <v>1</v>
      </c>
      <c r="C1" s="2" t="s">
        <v>2</v>
      </c>
      <c r="D1" s="2" t="s">
        <v>58</v>
      </c>
      <c r="E1" s="2" t="s">
        <v>59</v>
      </c>
      <c r="F1" s="2" t="s">
        <v>3</v>
      </c>
      <c r="G1" s="2" t="s">
        <v>6</v>
      </c>
      <c r="H1" s="2" t="s">
        <v>4</v>
      </c>
      <c r="I1" s="2" t="s">
        <v>5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73</v>
      </c>
    </row>
    <row r="2" spans="1:14" x14ac:dyDescent="0.3">
      <c r="A2" s="1" t="s">
        <v>62</v>
      </c>
      <c r="B2" s="4" t="s">
        <v>63</v>
      </c>
      <c r="C2" s="1">
        <v>166.97300000000001</v>
      </c>
      <c r="D2" s="1">
        <v>86.370999999999995</v>
      </c>
      <c r="E2" s="1">
        <v>80.399000000000001</v>
      </c>
      <c r="F2" s="1">
        <v>139.435</v>
      </c>
      <c r="G2" s="1">
        <v>44.283000000000001</v>
      </c>
      <c r="H2" s="1">
        <v>58.420999999999999</v>
      </c>
      <c r="I2" s="1">
        <v>36.497</v>
      </c>
      <c r="J2" s="1">
        <f>G2/F2</f>
        <v>0.31758884067845233</v>
      </c>
      <c r="K2" s="1">
        <f>H2/F2</f>
        <v>0.41898375587191161</v>
      </c>
      <c r="L2" s="1">
        <f>I2/F2</f>
        <v>0.26174920213719655</v>
      </c>
      <c r="M2" s="1">
        <f>F2/C2</f>
        <v>0.83507513190755389</v>
      </c>
      <c r="N2">
        <f>E2/D2</f>
        <v>0.93085642171562222</v>
      </c>
    </row>
    <row r="3" spans="1:14" x14ac:dyDescent="0.3">
      <c r="A3" s="1" t="s">
        <v>66</v>
      </c>
      <c r="B3" s="4" t="s">
        <v>67</v>
      </c>
      <c r="C3" s="1">
        <v>159.01300000000001</v>
      </c>
      <c r="D3" s="1">
        <v>72</v>
      </c>
      <c r="E3" s="1">
        <v>82.152000000000001</v>
      </c>
      <c r="F3" s="1">
        <v>144.01400000000001</v>
      </c>
      <c r="G3" s="1">
        <v>42</v>
      </c>
      <c r="H3" s="1">
        <v>66</v>
      </c>
      <c r="I3" s="1">
        <v>35.057000000000002</v>
      </c>
      <c r="J3" s="1">
        <f>G3/F3</f>
        <v>0.29163831294179732</v>
      </c>
      <c r="K3" s="1">
        <f>H3/F3</f>
        <v>0.45828877747996721</v>
      </c>
      <c r="L3" s="1">
        <f>I3/F3</f>
        <v>0.24342772230477591</v>
      </c>
      <c r="M3" s="1">
        <f>F3/C3</f>
        <v>0.90567437882437285</v>
      </c>
      <c r="N3">
        <f>E3/D3</f>
        <v>1.141</v>
      </c>
    </row>
    <row r="4" spans="1:14" x14ac:dyDescent="0.3">
      <c r="A4" s="1" t="s">
        <v>56</v>
      </c>
      <c r="B4" s="4" t="s">
        <v>57</v>
      </c>
      <c r="C4" s="1">
        <v>134.62899999999999</v>
      </c>
      <c r="D4" s="1">
        <v>56</v>
      </c>
      <c r="E4" s="1">
        <v>69.028999999999996</v>
      </c>
      <c r="F4" s="1">
        <v>98.126999999999995</v>
      </c>
      <c r="G4" s="1">
        <v>28</v>
      </c>
      <c r="H4" s="1">
        <v>40.112000000000002</v>
      </c>
      <c r="I4" s="1">
        <v>27.018999999999998</v>
      </c>
      <c r="J4" s="1">
        <f>G4/F4</f>
        <v>0.28534450253243249</v>
      </c>
      <c r="K4" s="1">
        <f>H4/F4</f>
        <v>0.40877638162789043</v>
      </c>
      <c r="L4" s="1">
        <f>I4/F4</f>
        <v>0.27534725406870686</v>
      </c>
      <c r="M4" s="1">
        <f>F4/C4</f>
        <v>0.72886970860661526</v>
      </c>
      <c r="N4">
        <f>E4/D4</f>
        <v>1.2326607142857142</v>
      </c>
    </row>
    <row r="5" spans="1:14" x14ac:dyDescent="0.3">
      <c r="A5" s="1" t="s">
        <v>60</v>
      </c>
      <c r="B5" s="4" t="s">
        <v>61</v>
      </c>
      <c r="C5" s="1">
        <v>146.50899999999999</v>
      </c>
      <c r="D5" s="1">
        <v>58.856000000000002</v>
      </c>
      <c r="E5" s="1">
        <v>93.171999999999997</v>
      </c>
      <c r="F5" s="1">
        <v>130.465</v>
      </c>
      <c r="G5" s="1">
        <v>32.387999999999998</v>
      </c>
      <c r="H5" s="1">
        <v>59.414000000000001</v>
      </c>
      <c r="I5" s="1">
        <v>41.11</v>
      </c>
      <c r="J5" s="1">
        <f>G5/F5</f>
        <v>0.24825048863679913</v>
      </c>
      <c r="K5" s="1">
        <f>H5/F5</f>
        <v>0.45540183190894107</v>
      </c>
      <c r="L5" s="1">
        <f>I5/F5</f>
        <v>0.31510366765032766</v>
      </c>
      <c r="M5" s="1">
        <f>F5/C5</f>
        <v>0.89049136913090676</v>
      </c>
      <c r="N5">
        <f>E5/D5</f>
        <v>1.5830501563137147</v>
      </c>
    </row>
    <row r="6" spans="1:14" x14ac:dyDescent="0.3">
      <c r="A6" s="1" t="s">
        <v>21</v>
      </c>
      <c r="B6" s="4" t="s">
        <v>14</v>
      </c>
      <c r="C6" s="1">
        <v>132.24199999999999</v>
      </c>
      <c r="D6" s="1">
        <v>58.033999999999999</v>
      </c>
      <c r="E6" s="1">
        <v>67.03</v>
      </c>
      <c r="F6" s="1">
        <v>114.85599999999999</v>
      </c>
      <c r="G6" s="1">
        <v>30.414000000000001</v>
      </c>
      <c r="H6" s="1">
        <v>55.326000000000001</v>
      </c>
      <c r="I6" s="1">
        <v>29.274999999999999</v>
      </c>
      <c r="J6" s="1">
        <f>G6/F6</f>
        <v>0.26480114229992341</v>
      </c>
      <c r="K6" s="1">
        <f>H6/F6</f>
        <v>0.48169882287385946</v>
      </c>
      <c r="L6" s="1">
        <f>I6/F6</f>
        <v>0.2548843769589747</v>
      </c>
      <c r="M6" s="1">
        <f>F6/C6</f>
        <v>0.86852890912115666</v>
      </c>
      <c r="N6">
        <f>E6/D6</f>
        <v>1.1550125788330978</v>
      </c>
    </row>
    <row r="7" spans="1:14" x14ac:dyDescent="0.3">
      <c r="A7" s="1" t="s">
        <v>20</v>
      </c>
      <c r="B7" s="4" t="s">
        <v>14</v>
      </c>
      <c r="C7" s="1">
        <v>200.56899999999999</v>
      </c>
      <c r="D7" s="1">
        <v>85</v>
      </c>
      <c r="E7" s="1">
        <v>105.47499999999999</v>
      </c>
      <c r="F7" s="1">
        <v>128.99600000000001</v>
      </c>
      <c r="G7" s="1">
        <v>31.064</v>
      </c>
      <c r="H7" s="1">
        <v>56.753999999999998</v>
      </c>
      <c r="I7" s="1">
        <v>38.328000000000003</v>
      </c>
      <c r="J7" s="1">
        <f>G7/F7</f>
        <v>0.24081366864088807</v>
      </c>
      <c r="K7" s="1">
        <f>H7/F7</f>
        <v>0.43996713076374455</v>
      </c>
      <c r="L7" s="1">
        <f>I7/F7</f>
        <v>0.29712549226332602</v>
      </c>
      <c r="M7" s="1">
        <f>F7/C7</f>
        <v>0.64315023757410172</v>
      </c>
      <c r="N7">
        <f>E7/D7</f>
        <v>1.2408823529411763</v>
      </c>
    </row>
    <row r="8" spans="1:14" x14ac:dyDescent="0.3">
      <c r="A8" s="1" t="s">
        <v>19</v>
      </c>
      <c r="B8" s="4" t="s">
        <v>14</v>
      </c>
      <c r="C8" s="1">
        <v>85.703000000000003</v>
      </c>
      <c r="D8" s="1">
        <v>38.21</v>
      </c>
      <c r="E8" s="1">
        <v>44.101999999999997</v>
      </c>
      <c r="F8" s="1">
        <v>51.478000000000002</v>
      </c>
      <c r="G8" s="1">
        <v>14.56</v>
      </c>
      <c r="H8" s="1">
        <v>23.536999999999999</v>
      </c>
      <c r="I8" s="1">
        <v>11.18</v>
      </c>
      <c r="J8" s="1">
        <f>G8/F8</f>
        <v>0.28283927114495511</v>
      </c>
      <c r="K8" s="1">
        <f>H8/F8</f>
        <v>0.45722444539414892</v>
      </c>
      <c r="L8" s="1">
        <f>I8/F8</f>
        <v>0.21718015462916196</v>
      </c>
      <c r="M8" s="1">
        <f>F8/C8</f>
        <v>0.60065575300747931</v>
      </c>
      <c r="N8">
        <f>E8/D8</f>
        <v>1.1542004710808689</v>
      </c>
    </row>
    <row r="9" spans="1:14" x14ac:dyDescent="0.3">
      <c r="A9" s="1" t="s">
        <v>18</v>
      </c>
      <c r="B9" s="4" t="s">
        <v>14</v>
      </c>
      <c r="C9" s="1">
        <v>107.229</v>
      </c>
      <c r="D9" s="1">
        <v>47.011000000000003</v>
      </c>
      <c r="E9" s="1">
        <v>51.088000000000001</v>
      </c>
      <c r="F9" s="1">
        <v>70.114000000000004</v>
      </c>
      <c r="G9" s="1">
        <v>18.248000000000001</v>
      </c>
      <c r="H9" s="1">
        <v>28.071000000000002</v>
      </c>
      <c r="I9" s="1">
        <v>22.023</v>
      </c>
      <c r="J9" s="1">
        <f>G9/F9</f>
        <v>0.26026185925778017</v>
      </c>
      <c r="K9" s="1">
        <f>H9/F9</f>
        <v>0.40036226716490286</v>
      </c>
      <c r="L9" s="1">
        <f>I9/F9</f>
        <v>0.31410274695495904</v>
      </c>
      <c r="M9" s="1">
        <f>F9/C9</f>
        <v>0.65387162055041081</v>
      </c>
      <c r="N9">
        <f>E9/D9</f>
        <v>1.0867243836548892</v>
      </c>
    </row>
    <row r="10" spans="1:14" x14ac:dyDescent="0.3">
      <c r="A10" s="1" t="s">
        <v>17</v>
      </c>
      <c r="B10" s="4" t="s">
        <v>14</v>
      </c>
      <c r="C10" s="1">
        <v>194.16499999999999</v>
      </c>
      <c r="D10" s="1">
        <v>85.44</v>
      </c>
      <c r="E10" s="1">
        <v>98.671000000000006</v>
      </c>
      <c r="F10" s="1">
        <v>127.283</v>
      </c>
      <c r="G10" s="1">
        <v>26.306000000000001</v>
      </c>
      <c r="H10" s="1">
        <v>64.777000000000001</v>
      </c>
      <c r="I10" s="1">
        <v>39.216999999999999</v>
      </c>
      <c r="J10" s="1">
        <f>G10/F10</f>
        <v>0.20667331851072021</v>
      </c>
      <c r="K10" s="1">
        <f>H10/F10</f>
        <v>0.50892106565684336</v>
      </c>
      <c r="L10" s="1">
        <f>I10/F10</f>
        <v>0.30810870265471429</v>
      </c>
      <c r="M10" s="1">
        <f>F10/C10</f>
        <v>0.655540390904643</v>
      </c>
      <c r="N10">
        <f>E10/D10</f>
        <v>1.1548572097378278</v>
      </c>
    </row>
    <row r="11" spans="1:14" x14ac:dyDescent="0.3">
      <c r="A11" s="1" t="s">
        <v>16</v>
      </c>
      <c r="B11" s="4" t="s">
        <v>14</v>
      </c>
      <c r="C11" s="1">
        <v>181</v>
      </c>
      <c r="D11" s="1">
        <v>73</v>
      </c>
      <c r="E11" s="1">
        <v>104.087</v>
      </c>
      <c r="F11" s="1">
        <v>88.057000000000002</v>
      </c>
      <c r="G11" s="1">
        <v>22.361000000000001</v>
      </c>
      <c r="H11" s="1">
        <v>34.204999999999998</v>
      </c>
      <c r="I11" s="1">
        <v>26.925999999999998</v>
      </c>
      <c r="J11" s="1">
        <f>G11/F11</f>
        <v>0.25393779029492258</v>
      </c>
      <c r="K11" s="1">
        <f>H11/F11</f>
        <v>0.38844157761449966</v>
      </c>
      <c r="L11" s="1">
        <f>I11/F11</f>
        <v>0.30577921119275014</v>
      </c>
      <c r="M11" s="1">
        <f>F11/C11</f>
        <v>0.48650276243093926</v>
      </c>
      <c r="N11">
        <f>E11/D11</f>
        <v>1.4258493150684932</v>
      </c>
    </row>
    <row r="12" spans="1:14" x14ac:dyDescent="0.3">
      <c r="A12" s="1" t="s">
        <v>15</v>
      </c>
      <c r="B12" s="4" t="s">
        <v>14</v>
      </c>
      <c r="C12" s="1">
        <v>119.64100000000001</v>
      </c>
      <c r="D12" s="1">
        <v>62.801000000000002</v>
      </c>
      <c r="E12" s="1">
        <v>57.07</v>
      </c>
      <c r="F12" s="1">
        <v>91.444000000000003</v>
      </c>
      <c r="G12" s="1">
        <v>27.459</v>
      </c>
      <c r="H12" s="1">
        <v>34.54</v>
      </c>
      <c r="I12" s="1">
        <v>23.087</v>
      </c>
      <c r="J12" s="1">
        <f>G12/F12</f>
        <v>0.30028213988889374</v>
      </c>
      <c r="K12" s="1">
        <f>H12/F12</f>
        <v>0.37771751017015875</v>
      </c>
      <c r="L12" s="1">
        <f>I12/F12</f>
        <v>0.25247145794147235</v>
      </c>
      <c r="M12" s="1">
        <f>F12/C12</f>
        <v>0.76431992377195113</v>
      </c>
      <c r="N12">
        <f>E12/D12</f>
        <v>0.90874349134567922</v>
      </c>
    </row>
    <row r="13" spans="1:14" x14ac:dyDescent="0.3">
      <c r="A13" s="1" t="s">
        <v>13</v>
      </c>
      <c r="B13" s="4" t="s">
        <v>14</v>
      </c>
      <c r="C13" s="1">
        <v>160.51499999999999</v>
      </c>
      <c r="D13" s="1">
        <v>65.765000000000001</v>
      </c>
      <c r="E13" s="1">
        <v>83.216999999999999</v>
      </c>
      <c r="F13" s="1">
        <v>109.65900000000001</v>
      </c>
      <c r="G13" s="1">
        <v>23.536999999999999</v>
      </c>
      <c r="H13" s="1">
        <v>49.98</v>
      </c>
      <c r="I13" s="1">
        <v>33.526000000000003</v>
      </c>
      <c r="J13" s="1">
        <f>G13/F13</f>
        <v>0.2146381053994656</v>
      </c>
      <c r="K13" s="1">
        <f>H13/F13</f>
        <v>0.45577654364894804</v>
      </c>
      <c r="L13" s="1">
        <f>I13/F13</f>
        <v>0.30572957987944449</v>
      </c>
      <c r="M13" s="1">
        <f>F13/C13</f>
        <v>0.68316979721521365</v>
      </c>
      <c r="N13">
        <f>E13/D13</f>
        <v>1.2653691173116399</v>
      </c>
    </row>
    <row r="14" spans="1:14" x14ac:dyDescent="0.3">
      <c r="A14" s="1" t="s">
        <v>72</v>
      </c>
      <c r="B14" s="4" t="s">
        <v>71</v>
      </c>
      <c r="C14" s="1">
        <v>51.156999999999996</v>
      </c>
      <c r="D14" s="1">
        <v>23.087</v>
      </c>
      <c r="E14" s="1">
        <v>31.064</v>
      </c>
      <c r="F14" s="1">
        <v>44</v>
      </c>
      <c r="G14" s="1">
        <v>13</v>
      </c>
      <c r="H14" s="1">
        <v>21.024000000000001</v>
      </c>
      <c r="I14" s="1">
        <v>13</v>
      </c>
      <c r="J14" s="1">
        <f>G14/F14</f>
        <v>0.29545454545454547</v>
      </c>
      <c r="K14" s="1">
        <f>H14/F14</f>
        <v>0.47781818181818186</v>
      </c>
      <c r="L14" s="1">
        <f>I14/F14</f>
        <v>0.29545454545454547</v>
      </c>
      <c r="M14" s="1">
        <f>F14/C14</f>
        <v>0.86009734738159005</v>
      </c>
      <c r="N14">
        <f>E14/D14</f>
        <v>1.3455191233161519</v>
      </c>
    </row>
    <row r="15" spans="1:14" x14ac:dyDescent="0.3">
      <c r="A15" s="1" t="s">
        <v>70</v>
      </c>
      <c r="B15" s="4" t="s">
        <v>71</v>
      </c>
      <c r="C15" s="1">
        <v>114.004</v>
      </c>
      <c r="D15" s="1">
        <v>46</v>
      </c>
      <c r="E15" s="1">
        <v>63.008000000000003</v>
      </c>
      <c r="F15" s="1">
        <v>92.004999999999995</v>
      </c>
      <c r="G15" s="1">
        <v>29</v>
      </c>
      <c r="H15" s="1">
        <v>37</v>
      </c>
      <c r="I15" s="1">
        <v>19.234999999999999</v>
      </c>
      <c r="J15" s="1">
        <f>G15/F15</f>
        <v>0.31520026085538833</v>
      </c>
      <c r="K15" s="1">
        <f>H15/F15</f>
        <v>0.40215205695342648</v>
      </c>
      <c r="L15" s="1">
        <f>I15/F15</f>
        <v>0.20906472474322049</v>
      </c>
      <c r="M15" s="1">
        <f>F15/C15</f>
        <v>0.80703308655836625</v>
      </c>
      <c r="N15">
        <f>E15/D15</f>
        <v>1.3697391304347826</v>
      </c>
    </row>
    <row r="16" spans="1:14" x14ac:dyDescent="0.3">
      <c r="A16" s="1" t="s">
        <v>64</v>
      </c>
      <c r="B16" s="4" t="s">
        <v>65</v>
      </c>
      <c r="C16" s="1">
        <v>330.00599999999997</v>
      </c>
      <c r="D16" s="1">
        <v>146.03100000000001</v>
      </c>
      <c r="E16" s="1">
        <v>174.011</v>
      </c>
      <c r="F16" s="1">
        <v>299.08199999999999</v>
      </c>
      <c r="G16" s="1">
        <v>93</v>
      </c>
      <c r="H16" s="1">
        <v>118.004</v>
      </c>
      <c r="I16" s="1">
        <v>87.006</v>
      </c>
      <c r="J16" s="1">
        <f>G16/F16</f>
        <v>0.31095151162557427</v>
      </c>
      <c r="K16" s="1">
        <f>H16/F16</f>
        <v>0.39455400191251899</v>
      </c>
      <c r="L16" s="1">
        <f>I16/F16</f>
        <v>0.29091018516660982</v>
      </c>
      <c r="M16" s="1">
        <f>F16/C16</f>
        <v>0.90629261286158436</v>
      </c>
      <c r="N16">
        <f>E16/D16</f>
        <v>1.1916031527552369</v>
      </c>
    </row>
    <row r="17" spans="1:14" x14ac:dyDescent="0.3">
      <c r="A17" s="1" t="s">
        <v>68</v>
      </c>
      <c r="B17" s="4" t="s">
        <v>69</v>
      </c>
      <c r="C17" s="1">
        <v>192.84200000000001</v>
      </c>
      <c r="D17" s="1">
        <v>80.156000000000006</v>
      </c>
      <c r="E17" s="1">
        <v>115.21299999999999</v>
      </c>
      <c r="F17" s="1">
        <v>167.24199999999999</v>
      </c>
      <c r="G17" s="1">
        <v>48.01</v>
      </c>
      <c r="H17" s="1">
        <v>64.007999999999996</v>
      </c>
      <c r="I17" s="1">
        <v>59.076000000000001</v>
      </c>
      <c r="J17" s="1">
        <f>G17/F17</f>
        <v>0.28706903768192199</v>
      </c>
      <c r="K17" s="1">
        <f>H17/F17</f>
        <v>0.38272682699321942</v>
      </c>
      <c r="L17" s="1">
        <f>I17/F17</f>
        <v>0.35323662716303322</v>
      </c>
      <c r="M17" s="1">
        <f>F17/C17</f>
        <v>0.86724883583451728</v>
      </c>
      <c r="N17">
        <f>E17/D17</f>
        <v>1.4373596486850639</v>
      </c>
    </row>
    <row r="18" spans="1:14" x14ac:dyDescent="0.3">
      <c r="A18" s="1" t="s">
        <v>50</v>
      </c>
      <c r="B18" s="4" t="s">
        <v>47</v>
      </c>
      <c r="C18" s="1">
        <v>86.284000000000006</v>
      </c>
      <c r="D18" s="1">
        <v>36.014000000000003</v>
      </c>
      <c r="E18" s="1">
        <v>46.173999999999999</v>
      </c>
      <c r="F18" s="1">
        <v>66.120999999999995</v>
      </c>
      <c r="G18" s="1">
        <v>12.042</v>
      </c>
      <c r="H18" s="1">
        <v>31.064</v>
      </c>
      <c r="I18" s="1">
        <v>17</v>
      </c>
      <c r="J18" s="1">
        <f>G18/F18</f>
        <v>0.18212065758231122</v>
      </c>
      <c r="K18" s="1">
        <f>H18/F18</f>
        <v>0.46980535684578278</v>
      </c>
      <c r="L18" s="1">
        <f>I18/F18</f>
        <v>0.25710439950998926</v>
      </c>
      <c r="M18" s="1">
        <f>F18/C18</f>
        <v>0.76631820499745018</v>
      </c>
      <c r="N18">
        <f>E18/D18</f>
        <v>1.2821125118009662</v>
      </c>
    </row>
    <row r="19" spans="1:14" x14ac:dyDescent="0.3">
      <c r="A19" s="1" t="s">
        <v>49</v>
      </c>
      <c r="B19" s="4" t="s">
        <v>47</v>
      </c>
      <c r="C19" s="1">
        <v>79.025000000000006</v>
      </c>
      <c r="D19" s="1">
        <v>30.016999999999999</v>
      </c>
      <c r="E19" s="1">
        <v>43.012</v>
      </c>
      <c r="F19" s="1">
        <v>72.007000000000005</v>
      </c>
      <c r="G19" s="1">
        <v>22.023</v>
      </c>
      <c r="H19" s="1">
        <v>34.234000000000002</v>
      </c>
      <c r="I19" s="1">
        <v>18</v>
      </c>
      <c r="J19" s="1">
        <f>G19/F19</f>
        <v>0.30584526504367626</v>
      </c>
      <c r="K19" s="1">
        <f>H19/F19</f>
        <v>0.47542600024997567</v>
      </c>
      <c r="L19" s="1">
        <f>I19/F19</f>
        <v>0.24997569680725484</v>
      </c>
      <c r="M19" s="1">
        <f>F19/C19</f>
        <v>0.91119266055045867</v>
      </c>
      <c r="N19">
        <f>E19/D19</f>
        <v>1.4329213445714095</v>
      </c>
    </row>
    <row r="20" spans="1:14" x14ac:dyDescent="0.3">
      <c r="A20" s="1" t="s">
        <v>46</v>
      </c>
      <c r="B20" s="4" t="s">
        <v>47</v>
      </c>
      <c r="C20" s="1">
        <v>171.00299999999999</v>
      </c>
      <c r="D20" s="1">
        <v>71</v>
      </c>
      <c r="E20" s="1">
        <v>99.045000000000002</v>
      </c>
      <c r="F20" s="1">
        <v>138.13</v>
      </c>
      <c r="G20" s="1">
        <v>29.016999999999999</v>
      </c>
      <c r="H20" s="1">
        <v>54.036999999999999</v>
      </c>
      <c r="I20" s="1">
        <v>46.011000000000003</v>
      </c>
      <c r="J20" s="1">
        <f>G20/F20</f>
        <v>0.21007022370230943</v>
      </c>
      <c r="K20" s="1">
        <f>H20/F20</f>
        <v>0.39120393831897488</v>
      </c>
      <c r="L20" s="1">
        <f>I20/F20</f>
        <v>0.33309925432563531</v>
      </c>
      <c r="M20" s="1">
        <f>F20/C20</f>
        <v>0.80776360648643597</v>
      </c>
      <c r="N20">
        <f>E20/D20</f>
        <v>1.395</v>
      </c>
    </row>
    <row r="21" spans="1:14" x14ac:dyDescent="0.3">
      <c r="A21" s="1" t="s">
        <v>54</v>
      </c>
      <c r="B21" s="4" t="s">
        <v>55</v>
      </c>
      <c r="C21" s="1">
        <v>107.378</v>
      </c>
      <c r="D21" s="1">
        <v>45.043999999999997</v>
      </c>
      <c r="E21" s="1">
        <v>63.008000000000003</v>
      </c>
      <c r="F21" s="1">
        <v>89.269000000000005</v>
      </c>
      <c r="G21" s="1">
        <v>22.803999999999998</v>
      </c>
      <c r="H21" s="1">
        <v>35.354999999999997</v>
      </c>
      <c r="I21" s="1">
        <v>30.594000000000001</v>
      </c>
      <c r="J21" s="1">
        <f>G21/F21</f>
        <v>0.25545262073060071</v>
      </c>
      <c r="K21" s="1">
        <f>H21/F21</f>
        <v>0.39605014058631771</v>
      </c>
      <c r="L21" s="1">
        <f>I21/F21</f>
        <v>0.3427169566142782</v>
      </c>
      <c r="M21" s="1">
        <f>F21/C21</f>
        <v>0.83135279107452187</v>
      </c>
      <c r="N21">
        <f>E21/D21</f>
        <v>1.3988100523932157</v>
      </c>
    </row>
    <row r="22" spans="1:14" x14ac:dyDescent="0.3">
      <c r="A22" s="1" t="s">
        <v>36</v>
      </c>
      <c r="B22" s="4" t="s">
        <v>37</v>
      </c>
      <c r="C22" s="1">
        <v>108.66500000000001</v>
      </c>
      <c r="D22" s="1">
        <v>40.049999999999997</v>
      </c>
      <c r="E22" s="1">
        <v>56.143000000000001</v>
      </c>
      <c r="F22" s="1">
        <v>86.347999999999999</v>
      </c>
      <c r="G22" s="1">
        <v>20.616</v>
      </c>
      <c r="H22" s="1">
        <v>37.854999999999997</v>
      </c>
      <c r="I22" s="1">
        <v>16.763000000000002</v>
      </c>
      <c r="J22" s="1">
        <f>G22/F22</f>
        <v>0.23875480613332098</v>
      </c>
      <c r="K22" s="1">
        <f>H22/F22</f>
        <v>0.43840042618242459</v>
      </c>
      <c r="L22" s="1">
        <f>I22/F22</f>
        <v>0.19413304303516007</v>
      </c>
      <c r="M22" s="1">
        <f>F22/C22</f>
        <v>0.79462568444301285</v>
      </c>
      <c r="N22">
        <f>E22/D22</f>
        <v>1.4018227215980026</v>
      </c>
    </row>
    <row r="23" spans="1:14" x14ac:dyDescent="0.3">
      <c r="A23" s="1" t="s">
        <v>44</v>
      </c>
      <c r="B23" s="4" t="s">
        <v>45</v>
      </c>
      <c r="C23" s="1">
        <v>171.05799999999999</v>
      </c>
      <c r="D23" s="1">
        <v>78.007000000000005</v>
      </c>
      <c r="E23" s="1">
        <v>96.046999999999997</v>
      </c>
      <c r="F23" s="1">
        <v>134.21299999999999</v>
      </c>
      <c r="G23" s="1">
        <v>30.265000000000001</v>
      </c>
      <c r="H23" s="1">
        <v>76.765000000000001</v>
      </c>
      <c r="I23" s="1">
        <v>29.016999999999999</v>
      </c>
      <c r="J23" s="1">
        <f>G23/F23</f>
        <v>0.22549976529844354</v>
      </c>
      <c r="K23" s="1">
        <f>H23/F23</f>
        <v>0.57196396772294789</v>
      </c>
      <c r="L23" s="1">
        <f>I23/F23</f>
        <v>0.21620111315595361</v>
      </c>
      <c r="M23" s="1">
        <f>F23/C23</f>
        <v>0.78460522162073687</v>
      </c>
      <c r="N23">
        <f>E23/D23</f>
        <v>1.2312612970630841</v>
      </c>
    </row>
    <row r="24" spans="1:14" x14ac:dyDescent="0.3">
      <c r="A24" s="1" t="s">
        <v>42</v>
      </c>
      <c r="B24" s="4" t="s">
        <v>43</v>
      </c>
      <c r="C24" s="1">
        <v>128.01599999999999</v>
      </c>
      <c r="D24" s="1">
        <v>52.01</v>
      </c>
      <c r="E24" s="1">
        <v>74.007000000000005</v>
      </c>
      <c r="F24" s="1">
        <v>115</v>
      </c>
      <c r="G24" s="1">
        <v>28</v>
      </c>
      <c r="H24" s="1">
        <v>43.012</v>
      </c>
      <c r="I24" s="1">
        <v>35.128</v>
      </c>
      <c r="J24" s="1">
        <f>G24/F24</f>
        <v>0.24347826086956523</v>
      </c>
      <c r="K24" s="1">
        <f>H24/F24</f>
        <v>0.37401739130434786</v>
      </c>
      <c r="L24" s="1">
        <f>I24/F24</f>
        <v>0.3054608695652174</v>
      </c>
      <c r="M24" s="1">
        <f>F24/C24</f>
        <v>0.89832520934883142</v>
      </c>
      <c r="N24">
        <f>E24/D24</f>
        <v>1.4229378965583543</v>
      </c>
    </row>
    <row r="25" spans="1:14" x14ac:dyDescent="0.3">
      <c r="A25" s="1" t="s">
        <v>48</v>
      </c>
      <c r="B25" s="4" t="s">
        <v>41</v>
      </c>
      <c r="C25" s="1">
        <v>121.004</v>
      </c>
      <c r="D25" s="1">
        <v>54.036999999999999</v>
      </c>
      <c r="E25" s="1">
        <v>61.073999999999998</v>
      </c>
      <c r="F25" s="1">
        <v>97.081999999999994</v>
      </c>
      <c r="G25" s="1">
        <v>29</v>
      </c>
      <c r="H25" s="1">
        <v>45.043999999999997</v>
      </c>
      <c r="I25" s="1">
        <v>24</v>
      </c>
      <c r="J25" s="1">
        <f>G25/F25</f>
        <v>0.29871654889680888</v>
      </c>
      <c r="K25" s="1">
        <f>H25/F25</f>
        <v>0.46397890443130552</v>
      </c>
      <c r="L25" s="1">
        <f>I25/F25</f>
        <v>0.24721369563873841</v>
      </c>
      <c r="M25" s="1">
        <f>F25/C25</f>
        <v>0.80230405606426225</v>
      </c>
      <c r="N25">
        <f>E25/D25</f>
        <v>1.1302255861724373</v>
      </c>
    </row>
    <row r="26" spans="1:14" x14ac:dyDescent="0.3">
      <c r="A26" s="1" t="s">
        <v>40</v>
      </c>
      <c r="B26" s="4" t="s">
        <v>41</v>
      </c>
      <c r="C26" s="1">
        <v>118.343</v>
      </c>
      <c r="D26" s="1">
        <v>54</v>
      </c>
      <c r="E26" s="1">
        <v>66.120999999999995</v>
      </c>
      <c r="F26" s="1">
        <v>97.081999999999994</v>
      </c>
      <c r="G26" s="1">
        <v>27.018999999999998</v>
      </c>
      <c r="H26" s="1">
        <v>45.177</v>
      </c>
      <c r="I26" s="1">
        <v>19</v>
      </c>
      <c r="J26" s="1">
        <f>G26/F26</f>
        <v>0.27831111843596135</v>
      </c>
      <c r="K26" s="1">
        <f>H26/F26</f>
        <v>0.46534888032797017</v>
      </c>
      <c r="L26" s="1">
        <f>I26/F26</f>
        <v>0.19571084238066791</v>
      </c>
      <c r="M26" s="1">
        <f>F26/C26</f>
        <v>0.82034425356801832</v>
      </c>
      <c r="N26">
        <f>E26/D26</f>
        <v>1.2244629629629629</v>
      </c>
    </row>
    <row r="27" spans="1:14" x14ac:dyDescent="0.3">
      <c r="A27" s="1" t="s">
        <v>38</v>
      </c>
      <c r="B27" s="4" t="s">
        <v>39</v>
      </c>
      <c r="C27" s="1">
        <v>107.46599999999999</v>
      </c>
      <c r="D27" s="1">
        <v>41.048999999999999</v>
      </c>
      <c r="E27" s="1">
        <v>59.210999999999999</v>
      </c>
      <c r="F27" s="1">
        <v>89.805000000000007</v>
      </c>
      <c r="G27" s="1">
        <v>23.536999999999999</v>
      </c>
      <c r="H27" s="1">
        <v>37.854999999999997</v>
      </c>
      <c r="I27" s="1">
        <v>26.925999999999998</v>
      </c>
      <c r="J27" s="1">
        <f>G27/F27</f>
        <v>0.26209008407104278</v>
      </c>
      <c r="K27" s="1">
        <f>H27/F27</f>
        <v>0.42152441400812868</v>
      </c>
      <c r="L27" s="1">
        <f>I27/F27</f>
        <v>0.29982740381938638</v>
      </c>
      <c r="M27" s="1">
        <f>F27/C27</f>
        <v>0.83565965049410984</v>
      </c>
      <c r="N27">
        <f>E27/D27</f>
        <v>1.4424468318351238</v>
      </c>
    </row>
    <row r="28" spans="1:14" x14ac:dyDescent="0.3">
      <c r="A28" s="1" t="s">
        <v>33</v>
      </c>
      <c r="B28" s="4" t="s">
        <v>23</v>
      </c>
      <c r="C28" s="1">
        <v>423.52100000000002</v>
      </c>
      <c r="D28" s="1">
        <v>152.47300000000001</v>
      </c>
      <c r="E28" s="1">
        <v>244.29499999999999</v>
      </c>
      <c r="F28" s="1">
        <v>430.048</v>
      </c>
      <c r="G28" s="1">
        <v>78.23</v>
      </c>
      <c r="H28" s="1">
        <v>204.08799999999999</v>
      </c>
      <c r="I28" s="1">
        <v>138</v>
      </c>
      <c r="J28" s="1">
        <f>G28/F28</f>
        <v>0.18190992633380459</v>
      </c>
      <c r="K28" s="1">
        <f>H28/F28</f>
        <v>0.47457028052682487</v>
      </c>
      <c r="L28" s="1">
        <f>I28/F28</f>
        <v>0.32089441178659128</v>
      </c>
      <c r="M28" s="1">
        <f>F28/C28</f>
        <v>1.015411278307333</v>
      </c>
      <c r="N28">
        <f>E28/D28</f>
        <v>1.6022180976303999</v>
      </c>
    </row>
    <row r="29" spans="1:14" x14ac:dyDescent="0.3">
      <c r="A29" s="1" t="s">
        <v>32</v>
      </c>
      <c r="B29" s="4" t="s">
        <v>23</v>
      </c>
      <c r="C29" s="1">
        <v>471.23899999999998</v>
      </c>
      <c r="D29" s="1">
        <v>176.04499999999999</v>
      </c>
      <c r="E29" s="1">
        <v>316.02499999999998</v>
      </c>
      <c r="F29" s="1">
        <v>405.71</v>
      </c>
      <c r="G29" s="1">
        <v>78.058000000000007</v>
      </c>
      <c r="H29" s="1">
        <v>168.88200000000001</v>
      </c>
      <c r="I29" s="1">
        <v>153.029</v>
      </c>
      <c r="J29" s="1">
        <f>G29/F29</f>
        <v>0.19239851125187946</v>
      </c>
      <c r="K29" s="1">
        <f>H29/F29</f>
        <v>0.41626284784698431</v>
      </c>
      <c r="L29" s="1">
        <f>I29/F29</f>
        <v>0.37718813931133077</v>
      </c>
      <c r="M29" s="1">
        <f>F29/C29</f>
        <v>0.8609431732093481</v>
      </c>
      <c r="N29">
        <f>E29/D29</f>
        <v>1.7951376068618818</v>
      </c>
    </row>
    <row r="30" spans="1:14" x14ac:dyDescent="0.3">
      <c r="A30" s="1" t="s">
        <v>31</v>
      </c>
      <c r="B30" s="4" t="s">
        <v>23</v>
      </c>
      <c r="C30" s="1">
        <v>444.041</v>
      </c>
      <c r="D30" s="1">
        <v>168.19</v>
      </c>
      <c r="E30" s="1">
        <v>268.11900000000003</v>
      </c>
      <c r="F30" s="1">
        <v>420.096</v>
      </c>
      <c r="G30" s="1">
        <v>96</v>
      </c>
      <c r="H30" s="1">
        <v>183.09800000000001</v>
      </c>
      <c r="I30" s="1">
        <v>123.03700000000001</v>
      </c>
      <c r="J30" s="1">
        <f>G30/F30</f>
        <v>0.22851919561243145</v>
      </c>
      <c r="K30" s="1">
        <f>H30/F30</f>
        <v>0.43584799664838514</v>
      </c>
      <c r="L30" s="1">
        <f>I30/F30</f>
        <v>0.29287829448507008</v>
      </c>
      <c r="M30" s="1">
        <f>F30/C30</f>
        <v>0.94607479939915462</v>
      </c>
      <c r="N30">
        <f>E30/D30</f>
        <v>1.5941435281526846</v>
      </c>
    </row>
    <row r="31" spans="1:14" x14ac:dyDescent="0.3">
      <c r="A31" s="1" t="s">
        <v>30</v>
      </c>
      <c r="B31" s="4" t="s">
        <v>23</v>
      </c>
      <c r="C31" s="1">
        <v>379.18900000000002</v>
      </c>
      <c r="D31" s="1">
        <v>128.06200000000001</v>
      </c>
      <c r="E31" s="1">
        <v>212.03800000000001</v>
      </c>
      <c r="F31" s="1">
        <v>352.28</v>
      </c>
      <c r="G31" s="1">
        <v>77.885000000000005</v>
      </c>
      <c r="H31" s="1">
        <v>135.03299999999999</v>
      </c>
      <c r="I31" s="1">
        <v>108.167</v>
      </c>
      <c r="J31" s="1">
        <f>G31/F31</f>
        <v>0.22108833882139212</v>
      </c>
      <c r="K31" s="1">
        <f>H31/F31</f>
        <v>0.3833115703417736</v>
      </c>
      <c r="L31" s="1">
        <f>I31/F31</f>
        <v>0.30704837061428414</v>
      </c>
      <c r="M31" s="1">
        <f>F31/C31</f>
        <v>0.92903538868479818</v>
      </c>
      <c r="N31">
        <f>E31/D31</f>
        <v>1.6557448735768612</v>
      </c>
    </row>
    <row r="32" spans="1:14" x14ac:dyDescent="0.3">
      <c r="A32" s="1" t="s">
        <v>29</v>
      </c>
      <c r="B32" s="4" t="s">
        <v>23</v>
      </c>
      <c r="C32" s="1">
        <v>402.41300000000001</v>
      </c>
      <c r="D32" s="1">
        <v>156.20500000000001</v>
      </c>
      <c r="E32" s="1">
        <v>268.47699999999998</v>
      </c>
      <c r="F32" s="1">
        <v>441.16199999999998</v>
      </c>
      <c r="G32" s="1">
        <v>108.074</v>
      </c>
      <c r="H32" s="1">
        <v>200.16</v>
      </c>
      <c r="I32" s="1">
        <v>144.499</v>
      </c>
      <c r="J32" s="1">
        <f>G32/F32</f>
        <v>0.24497576853854142</v>
      </c>
      <c r="K32" s="1">
        <f>H32/F32</f>
        <v>0.45371088171692031</v>
      </c>
      <c r="L32" s="1">
        <f>I32/F32</f>
        <v>0.3275418100380359</v>
      </c>
      <c r="M32" s="1">
        <f>F32/C32</f>
        <v>1.0962916207975388</v>
      </c>
      <c r="N32">
        <f>E32/D32</f>
        <v>1.7187477993662172</v>
      </c>
    </row>
    <row r="33" spans="1:14" x14ac:dyDescent="0.3">
      <c r="A33" s="1" t="s">
        <v>28</v>
      </c>
      <c r="B33" s="4" t="s">
        <v>23</v>
      </c>
      <c r="C33" s="1">
        <v>483.02800000000002</v>
      </c>
      <c r="D33" s="1">
        <v>224.143</v>
      </c>
      <c r="E33" s="1">
        <v>256.03100000000001</v>
      </c>
      <c r="F33" s="1">
        <v>450.64</v>
      </c>
      <c r="G33" s="1">
        <v>108.167</v>
      </c>
      <c r="H33" s="1">
        <v>180</v>
      </c>
      <c r="I33" s="1">
        <v>150.12</v>
      </c>
      <c r="J33" s="1">
        <f>G33/F33</f>
        <v>0.24002973548730694</v>
      </c>
      <c r="K33" s="1">
        <f>H33/F33</f>
        <v>0.39943191904846442</v>
      </c>
      <c r="L33" s="1">
        <f>I33/F33</f>
        <v>0.33312622048641932</v>
      </c>
      <c r="M33" s="1">
        <f>F33/C33</f>
        <v>0.93294798645213106</v>
      </c>
      <c r="N33">
        <f>E33/D33</f>
        <v>1.1422663210539701</v>
      </c>
    </row>
    <row r="34" spans="1:14" x14ac:dyDescent="0.3">
      <c r="A34" s="1" t="s">
        <v>27</v>
      </c>
      <c r="B34" s="4" t="s">
        <v>23</v>
      </c>
      <c r="C34" s="1">
        <v>592.48599999999999</v>
      </c>
      <c r="D34" s="1">
        <v>292.43799999999999</v>
      </c>
      <c r="E34" s="1">
        <v>296.108</v>
      </c>
      <c r="F34" s="1">
        <v>564</v>
      </c>
      <c r="G34" s="1">
        <v>148</v>
      </c>
      <c r="H34" s="1">
        <v>244.03299999999999</v>
      </c>
      <c r="I34" s="1">
        <v>180.04400000000001</v>
      </c>
      <c r="J34" s="1">
        <f>G34/F34</f>
        <v>0.26241134751773049</v>
      </c>
      <c r="K34" s="1">
        <f>H34/F34</f>
        <v>0.43268262411347513</v>
      </c>
      <c r="L34" s="1">
        <f>I34/F34</f>
        <v>0.31922695035460996</v>
      </c>
      <c r="M34" s="1">
        <f>F34/C34</f>
        <v>0.95192122683067615</v>
      </c>
      <c r="N34">
        <f>E34/D34</f>
        <v>1.0125496686477133</v>
      </c>
    </row>
    <row r="35" spans="1:14" x14ac:dyDescent="0.3">
      <c r="A35" s="1" t="s">
        <v>26</v>
      </c>
      <c r="B35" s="4" t="s">
        <v>23</v>
      </c>
      <c r="C35" s="1">
        <v>402.28</v>
      </c>
      <c r="D35" s="1">
        <v>168.428</v>
      </c>
      <c r="E35" s="1">
        <v>232.31</v>
      </c>
      <c r="F35" s="1">
        <v>390</v>
      </c>
      <c r="G35" s="1">
        <v>90</v>
      </c>
      <c r="H35" s="1">
        <v>177</v>
      </c>
      <c r="I35" s="1">
        <v>123.03700000000001</v>
      </c>
      <c r="J35" s="1">
        <f>G35/F35</f>
        <v>0.23076923076923078</v>
      </c>
      <c r="K35" s="1">
        <f>H35/F35</f>
        <v>0.45384615384615384</v>
      </c>
      <c r="L35" s="1">
        <f>I35/F35</f>
        <v>0.31547948717948721</v>
      </c>
      <c r="M35" s="1">
        <f>F35/C35</f>
        <v>0.96947399821020197</v>
      </c>
      <c r="N35">
        <f>E35/D35</f>
        <v>1.3792837295461562</v>
      </c>
    </row>
    <row r="36" spans="1:14" x14ac:dyDescent="0.3">
      <c r="A36" s="1" t="s">
        <v>25</v>
      </c>
      <c r="B36" s="4" t="s">
        <v>23</v>
      </c>
      <c r="C36" s="1">
        <v>667.72699999999998</v>
      </c>
      <c r="D36" s="1">
        <v>328.14600000000002</v>
      </c>
      <c r="E36" s="1">
        <v>324.02499999999998</v>
      </c>
      <c r="F36" s="1">
        <v>648.99900000000002</v>
      </c>
      <c r="G36" s="1">
        <v>174</v>
      </c>
      <c r="H36" s="1">
        <v>300</v>
      </c>
      <c r="I36" s="1">
        <v>186.09700000000001</v>
      </c>
      <c r="J36" s="1">
        <f>G36/F36</f>
        <v>0.26810518968442171</v>
      </c>
      <c r="K36" s="1">
        <f>H36/F36</f>
        <v>0.46225032704210639</v>
      </c>
      <c r="L36" s="1">
        <f>I36/F36</f>
        <v>0.28674466370518292</v>
      </c>
      <c r="M36" s="1">
        <f>F36/C36</f>
        <v>0.97195260937478944</v>
      </c>
      <c r="N36">
        <f>E36/D36</f>
        <v>0.98744156564456054</v>
      </c>
    </row>
    <row r="37" spans="1:14" x14ac:dyDescent="0.3">
      <c r="A37" s="1" t="s">
        <v>24</v>
      </c>
      <c r="B37" s="4" t="s">
        <v>23</v>
      </c>
      <c r="C37" s="1">
        <v>540.03300000000002</v>
      </c>
      <c r="D37" s="1">
        <v>228</v>
      </c>
      <c r="E37" s="1">
        <v>292.24599999999998</v>
      </c>
      <c r="F37" s="1">
        <v>510</v>
      </c>
      <c r="G37" s="1">
        <v>126.143</v>
      </c>
      <c r="H37" s="1">
        <v>246.07300000000001</v>
      </c>
      <c r="I37" s="1">
        <v>156</v>
      </c>
      <c r="J37" s="1">
        <f>G37/F37</f>
        <v>0.24733921568627451</v>
      </c>
      <c r="K37" s="1">
        <f>H37/F37</f>
        <v>0.48249607843137254</v>
      </c>
      <c r="L37" s="1">
        <f>I37/F37</f>
        <v>0.30588235294117649</v>
      </c>
      <c r="M37" s="1">
        <f>F37/C37</f>
        <v>0.94438673192193812</v>
      </c>
      <c r="N37">
        <f>E37/D37</f>
        <v>1.2817807017543859</v>
      </c>
    </row>
    <row r="38" spans="1:14" x14ac:dyDescent="0.3">
      <c r="A38" s="1" t="s">
        <v>22</v>
      </c>
      <c r="B38" s="4" t="s">
        <v>23</v>
      </c>
      <c r="C38" s="1">
        <v>480.15</v>
      </c>
      <c r="D38" s="1">
        <v>190.07400000000001</v>
      </c>
      <c r="E38" s="1">
        <v>268.26900000000001</v>
      </c>
      <c r="F38" s="1">
        <v>390.04599999999999</v>
      </c>
      <c r="G38" s="1">
        <v>84.213999999999999</v>
      </c>
      <c r="H38" s="1">
        <v>198.363</v>
      </c>
      <c r="I38" s="1">
        <v>120</v>
      </c>
      <c r="J38" s="1">
        <f>G38/F38</f>
        <v>0.21590786727719294</v>
      </c>
      <c r="K38" s="1">
        <f>H38/F38</f>
        <v>0.50856309255831367</v>
      </c>
      <c r="L38" s="1">
        <f>I38/F38</f>
        <v>0.30765602005917253</v>
      </c>
      <c r="M38" s="1">
        <f>F38/C38</f>
        <v>0.81234197646568784</v>
      </c>
      <c r="N38">
        <f>E38/D38</f>
        <v>1.4113924050632911</v>
      </c>
    </row>
    <row r="39" spans="1:14" x14ac:dyDescent="0.3">
      <c r="A39" s="1" t="s">
        <v>35</v>
      </c>
      <c r="B39" s="4" t="s">
        <v>23</v>
      </c>
      <c r="C39" s="1">
        <v>474.03800000000001</v>
      </c>
      <c r="D39" s="1">
        <v>192.375</v>
      </c>
      <c r="E39" s="1">
        <v>268.02999999999997</v>
      </c>
      <c r="F39" s="1">
        <v>405.899</v>
      </c>
      <c r="G39" s="1">
        <v>81.221999999999994</v>
      </c>
      <c r="H39" s="1">
        <v>189.214</v>
      </c>
      <c r="I39" s="1">
        <v>126.143</v>
      </c>
      <c r="J39" s="1">
        <f>G39/F39</f>
        <v>0.20010396675034922</v>
      </c>
      <c r="K39" s="1">
        <f>H39/F39</f>
        <v>0.46616030096156924</v>
      </c>
      <c r="L39" s="1">
        <f>I39/F39</f>
        <v>0.31077435519673613</v>
      </c>
      <c r="M39" s="1">
        <f>F39/C39</f>
        <v>0.85625835903450775</v>
      </c>
      <c r="N39">
        <f>E39/D39</f>
        <v>1.3932683560753736</v>
      </c>
    </row>
    <row r="40" spans="1:14" x14ac:dyDescent="0.3">
      <c r="A40" s="1" t="s">
        <v>34</v>
      </c>
      <c r="B40" s="4" t="s">
        <v>23</v>
      </c>
      <c r="C40" s="1">
        <v>474.23700000000002</v>
      </c>
      <c r="D40" s="1">
        <v>172.18600000000001</v>
      </c>
      <c r="E40" s="1">
        <v>288.44400000000002</v>
      </c>
      <c r="F40" s="1">
        <v>402.04500000000002</v>
      </c>
      <c r="G40" s="1">
        <v>87.052000000000007</v>
      </c>
      <c r="H40" s="1">
        <v>168</v>
      </c>
      <c r="I40" s="1">
        <v>147.03100000000001</v>
      </c>
      <c r="J40" s="1">
        <f>G40/F40</f>
        <v>0.21652302602942458</v>
      </c>
      <c r="K40" s="1">
        <f>H40/F40</f>
        <v>0.41786367197701746</v>
      </c>
      <c r="L40" s="1">
        <f>I40/F40</f>
        <v>0.3657078187765051</v>
      </c>
      <c r="M40" s="1">
        <f>F40/C40</f>
        <v>0.84777231637345885</v>
      </c>
      <c r="N40">
        <f>E40/D40</f>
        <v>1.6751884589920203</v>
      </c>
    </row>
    <row r="41" spans="1:14" x14ac:dyDescent="0.3">
      <c r="A41" s="1" t="s">
        <v>53</v>
      </c>
      <c r="B41" s="4" t="s">
        <v>52</v>
      </c>
      <c r="C41" s="1">
        <v>104.235</v>
      </c>
      <c r="D41" s="1">
        <v>47.042999999999999</v>
      </c>
      <c r="E41" s="1">
        <v>56.036000000000001</v>
      </c>
      <c r="F41" s="1">
        <v>87.091999999999999</v>
      </c>
      <c r="G41" s="1">
        <v>16.279</v>
      </c>
      <c r="H41" s="1">
        <v>46</v>
      </c>
      <c r="I41" s="1">
        <v>29.155000000000001</v>
      </c>
      <c r="J41" s="1">
        <f>G41/F41</f>
        <v>0.18691728287328344</v>
      </c>
      <c r="K41" s="1">
        <f>H41/F41</f>
        <v>0.52817710007807839</v>
      </c>
      <c r="L41" s="1">
        <f>I41/F41</f>
        <v>0.33476094245166033</v>
      </c>
      <c r="M41" s="1">
        <f>F41/C41</f>
        <v>0.83553508898162809</v>
      </c>
      <c r="N41">
        <f>E41/D41</f>
        <v>1.191165529409264</v>
      </c>
    </row>
    <row r="42" spans="1:14" x14ac:dyDescent="0.3">
      <c r="A42" s="1" t="s">
        <v>51</v>
      </c>
      <c r="B42" s="4" t="s">
        <v>52</v>
      </c>
      <c r="C42" s="1">
        <v>99.02</v>
      </c>
      <c r="D42" s="1">
        <v>44.011000000000003</v>
      </c>
      <c r="E42" s="1">
        <v>52</v>
      </c>
      <c r="F42" s="1">
        <v>92.438999999999993</v>
      </c>
      <c r="G42" s="1">
        <v>27.295000000000002</v>
      </c>
      <c r="H42" s="1">
        <v>32.14</v>
      </c>
      <c r="I42" s="1">
        <v>27.074000000000002</v>
      </c>
      <c r="J42" s="1">
        <f>G42/F42</f>
        <v>0.29527580350285054</v>
      </c>
      <c r="K42" s="1">
        <f>H42/F42</f>
        <v>0.3476887460920175</v>
      </c>
      <c r="L42" s="1">
        <f>I42/F42</f>
        <v>0.2928850377005377</v>
      </c>
      <c r="M42" s="1">
        <f>F42/C42</f>
        <v>0.93353867905473642</v>
      </c>
      <c r="N42">
        <f>E42/D42</f>
        <v>1.1815228011179022</v>
      </c>
    </row>
    <row r="43" spans="1:14" x14ac:dyDescent="0.3">
      <c r="A43" s="1" t="s">
        <v>11</v>
      </c>
      <c r="B43" s="4" t="s">
        <v>12</v>
      </c>
      <c r="C43" s="1">
        <v>170.32599999999999</v>
      </c>
      <c r="D43" s="1">
        <v>70.349000000000004</v>
      </c>
      <c r="E43" s="1">
        <v>94.201999999999998</v>
      </c>
      <c r="F43" s="1">
        <v>170.55799999999999</v>
      </c>
      <c r="G43" s="1">
        <v>53.338999999999999</v>
      </c>
      <c r="H43" s="1">
        <v>61.521999999999998</v>
      </c>
      <c r="I43" s="1">
        <v>48.508000000000003</v>
      </c>
      <c r="J43" s="1">
        <f>G43/F43</f>
        <v>0.31273232566047915</v>
      </c>
      <c r="K43" s="1">
        <f>H43/F43</f>
        <v>0.36071013965923615</v>
      </c>
      <c r="L43" s="1">
        <f>I43/F43</f>
        <v>0.28440765018351533</v>
      </c>
      <c r="M43" s="1">
        <f>F43/C43</f>
        <v>1.0013620938670549</v>
      </c>
      <c r="N43">
        <f>E43/D43</f>
        <v>1.3390666533994797</v>
      </c>
    </row>
  </sheetData>
  <sortState xmlns:xlrd2="http://schemas.microsoft.com/office/spreadsheetml/2017/richdata2" ref="A2:N46">
    <sortCondition ref="B2:B46"/>
    <sortCondition ref="A2:A4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 Jack Tseng</dc:creator>
  <cp:lastModifiedBy>Z. Jack Tseng</cp:lastModifiedBy>
  <dcterms:created xsi:type="dcterms:W3CDTF">2015-06-05T18:17:20Z</dcterms:created>
  <dcterms:modified xsi:type="dcterms:W3CDTF">2022-04-29T11:53:49Z</dcterms:modified>
</cp:coreProperties>
</file>